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981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<sst xmlns="http://schemas.openxmlformats.org/spreadsheetml/2006/main" count="82" uniqueCount="72">
  <si>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</si>
  <si>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</si>
  <si>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</si>
  <si>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</si>
  <si>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</si>
  <si>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</si>
  <si>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</si>
  <si>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</si>
  <si>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</si>
  <si>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</si>
  <si>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</si>
  <si>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</si>
  <si>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</si>
  <si>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</si>
  <si>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</si>
  <si>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</si>
  <si>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</si>
  <si>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</si>
  <si>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</si>
  <si>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</si>
  <si>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</si>
  <si>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</si>
  <si>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</si>
  <si>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</si>
  <si>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</si>
  <si>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</si>
  <si>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</si>
  <si>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</si>
  <si>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</si>
  <si>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</si>
  <si>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</si>
  <si>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</si>
  <si>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</si>
  <si>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</si>
  <si>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</si>
  <si>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</si>
  <si>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</si>
  <si>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</si>
  <si>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</si>
  <si>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</si>
  <si>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</si>
  <si>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</si>
  <si>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ЗАТВЕРДЖЕНО</t>
  </si>
  <si>
    <t>Додаток 1</t>
  </si>
  <si>
    <t>до рішення міської ради</t>
  </si>
  <si>
    <t>Разом власних доходів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</si>
  <si>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</si>
  <si>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</si>
  <si>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</si>
  <si>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</si>
  <si>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</si>
  <si>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</si>
  <si>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</si>
  <si>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</si>
  <si>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</si>
  <si>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</si>
  <si>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</si>
  <si>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</si>
  <si>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</si>
  <si>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Всього доходів спеціального фонду</t>
  </si>
  <si>
    <t>Разом доходів бюджету</t>
  </si>
  <si>
    <t>Всього доходів загального фонду</t>
  </si>
  <si>
    <t>Збір за забруднення навколишнього природного середовища  </t>
  </si>
  <si>
    <t>Кошти від продажу землі і нематеріальних активів </t>
  </si>
  <si>
    <t>Бюджетні призначення 2015 року</t>
  </si>
  <si>
    <t>Уточнені бюджетні призначення 2015 року</t>
  </si>
  <si>
    <t>% виконання</t>
  </si>
  <si>
    <t>Уточнені бюджетні призначення за І півріччя 2015 р.</t>
  </si>
  <si>
    <t>Виконання бюджету м. Прилуки за І півріччя 2015 року</t>
  </si>
  <si>
    <t>(93 сесія 6 скликання)</t>
  </si>
  <si>
    <t xml:space="preserve"> №1</t>
  </si>
  <si>
    <t>10 вересня 2015 року №1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</si>
</sst>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distributed" wrapText="1"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distributed" wrapText="1"/>
    </xf>
    <xf numFmtId="0" fontId="38" fillId="33" borderId="0" xfId="0" applyFont="1" applyFill="1" applyAlignment="1">
      <alignment vertical="distributed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vertical="distributed" wrapText="1"/>
    </xf>
    <xf numFmtId="173" fontId="39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vertical="distributed" wrapText="1"/>
    </xf>
    <xf numFmtId="173" fontId="38" fillId="33" borderId="10" xfId="0" applyNumberFormat="1" applyFont="1" applyFill="1" applyBorder="1" applyAlignment="1">
      <alignment/>
    </xf>
    <xf numFmtId="172" fontId="38" fillId="33" borderId="10" xfId="0" applyNumberFormat="1" applyFont="1" applyFill="1" applyBorder="1" applyAlignment="1">
      <alignment horizontal="left" vertical="center"/>
    </xf>
    <xf numFmtId="172" fontId="38" fillId="33" borderId="10" xfId="0" applyNumberFormat="1" applyFont="1" applyFill="1" applyBorder="1" applyAlignment="1">
      <alignment vertical="distributed" wrapText="1"/>
    </xf>
    <xf numFmtId="173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vertical="distributed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73" fontId="21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/>
    </xf>
    <xf numFmtId="173" fontId="21" fillId="33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view="pageBreakPreview" zoomScale="66" zoomScaleNormal="82" zoomScaleSheetLayoutView="66" zoomScalePageLayoutView="0" workbookViewId="0" topLeftCell="A1">
      <selection activeCell="H5" sqref="H5"/>
    </sheetView>
  </sheetViews>
  <sheetFormatPr defaultColWidth="8.8515625" defaultRowHeight="15"/>
  <cols>
    <col min="1" max="1" width="13.7109375" style="7" customWidth="1"/>
    <col min="2" max="2" width="44.421875" style="8" customWidth="1"/>
    <col min="3" max="4" width="15.7109375" style="7" customWidth="1"/>
    <col min="5" max="5" width="15.421875" style="7" customWidth="1"/>
    <col min="6" max="6" width="15.00390625" style="7" customWidth="1"/>
    <col min="7" max="7" width="12.7109375" style="7" customWidth="1"/>
    <col min="8" max="8" width="16.57421875" style="7" customWidth="1"/>
    <col min="9" max="16384" width="8.8515625" style="7" customWidth="1"/>
  </cols>
  <sheetData>
    <row r="2" spans="6:8" ht="20.25">
      <c r="F2" s="32" t="s">
        <v>42</v>
      </c>
      <c r="G2" s="33"/>
      <c r="H2" s="33"/>
    </row>
    <row r="3" spans="6:8" ht="20.25">
      <c r="F3" s="34" t="s">
        <v>43</v>
      </c>
      <c r="G3" s="33"/>
      <c r="H3" s="33"/>
    </row>
    <row r="4" spans="6:8" ht="20.25">
      <c r="F4" s="34" t="s">
        <v>44</v>
      </c>
      <c r="G4" s="33"/>
      <c r="H4" s="33"/>
    </row>
    <row r="5" spans="6:8" ht="20.25">
      <c r="F5" s="34" t="s">
        <v>69</v>
      </c>
      <c r="G5" s="33"/>
      <c r="H5" s="33"/>
    </row>
    <row r="6" spans="6:8" ht="20.25">
      <c r="F6" s="34" t="s">
        <v>71</v>
      </c>
      <c r="G6" s="33"/>
      <c r="H6" s="33" t="s">
        <v>70</v>
      </c>
    </row>
    <row r="7" spans="6:8" ht="20.25">
      <c r="F7" s="5"/>
      <c r="G7" s="5"/>
      <c r="H7" s="5"/>
    </row>
    <row r="8" spans="1:11" ht="20.25">
      <c r="A8" s="5"/>
      <c r="B8" s="9"/>
      <c r="C8" s="5"/>
      <c r="D8" s="5"/>
      <c r="E8" s="5"/>
      <c r="F8" s="5"/>
      <c r="G8" s="5"/>
      <c r="H8" s="5"/>
      <c r="I8" s="5"/>
      <c r="J8" s="5"/>
      <c r="K8" s="5"/>
    </row>
    <row r="9" spans="1:11" ht="20.25">
      <c r="A9" s="25" t="s">
        <v>68</v>
      </c>
      <c r="B9" s="25"/>
      <c r="C9" s="25"/>
      <c r="D9" s="25"/>
      <c r="E9" s="25"/>
      <c r="F9" s="25"/>
      <c r="G9" s="25"/>
      <c r="H9" s="25"/>
      <c r="I9" s="5"/>
      <c r="J9" s="5"/>
      <c r="K9" s="5"/>
    </row>
    <row r="10" ht="20.25">
      <c r="H10" s="7" t="s">
        <v>0</v>
      </c>
    </row>
    <row r="11" spans="1:8" ht="20.25">
      <c r="A11" s="26" t="s">
        <v>1</v>
      </c>
      <c r="B11" s="28" t="s">
        <v>2</v>
      </c>
      <c r="C11" s="30" t="s">
        <v>3</v>
      </c>
      <c r="D11" s="31"/>
      <c r="E11" s="31"/>
      <c r="F11" s="31"/>
      <c r="G11" s="31"/>
      <c r="H11" s="31"/>
    </row>
    <row r="12" spans="1:8" ht="121.5">
      <c r="A12" s="27"/>
      <c r="B12" s="29"/>
      <c r="C12" s="1" t="s">
        <v>64</v>
      </c>
      <c r="D12" s="1" t="s">
        <v>65</v>
      </c>
      <c r="E12" s="1" t="s">
        <v>67</v>
      </c>
      <c r="F12" s="6" t="s">
        <v>4</v>
      </c>
      <c r="G12" s="6" t="s">
        <v>5</v>
      </c>
      <c r="H12" s="1" t="s">
        <v>66</v>
      </c>
    </row>
    <row r="13" spans="1:8" ht="20.25">
      <c r="A13" s="2">
        <v>10000000</v>
      </c>
      <c r="B13" s="4" t="s">
        <v>6</v>
      </c>
      <c r="C13" s="3">
        <v>92123</v>
      </c>
      <c r="D13" s="3">
        <v>92123</v>
      </c>
      <c r="E13" s="3">
        <v>45883.4</v>
      </c>
      <c r="F13" s="3">
        <v>57841.4</v>
      </c>
      <c r="G13" s="3">
        <f aca="true" t="shared" si="0" ref="G13:G24">F13-E13</f>
        <v>11958</v>
      </c>
      <c r="H13" s="3">
        <f aca="true" t="shared" si="1" ref="H13:H24">IF(E13=0,0,F13/E13*100)</f>
        <v>126.06171295065319</v>
      </c>
    </row>
    <row r="14" spans="1:8" ht="62.25" customHeight="1">
      <c r="A14" s="2">
        <v>11000000</v>
      </c>
      <c r="B14" s="4" t="s">
        <v>7</v>
      </c>
      <c r="C14" s="3">
        <v>71536.8</v>
      </c>
      <c r="D14" s="3">
        <v>71536.8</v>
      </c>
      <c r="E14" s="3">
        <v>36372.8</v>
      </c>
      <c r="F14" s="3">
        <v>41325.7</v>
      </c>
      <c r="G14" s="3">
        <f t="shared" si="0"/>
        <v>4952.899999999994</v>
      </c>
      <c r="H14" s="3">
        <f t="shared" si="1"/>
        <v>113.61704350503672</v>
      </c>
    </row>
    <row r="15" spans="1:8" ht="40.5">
      <c r="A15" s="10">
        <v>11010000</v>
      </c>
      <c r="B15" s="11" t="s">
        <v>8</v>
      </c>
      <c r="C15" s="12">
        <v>70131.3</v>
      </c>
      <c r="D15" s="12">
        <v>70131.3</v>
      </c>
      <c r="E15" s="12">
        <v>35417.3</v>
      </c>
      <c r="F15" s="12">
        <v>41268</v>
      </c>
      <c r="G15" s="12">
        <f t="shared" si="0"/>
        <v>5850.699999999997</v>
      </c>
      <c r="H15" s="12">
        <f t="shared" si="1"/>
        <v>116.51932812495586</v>
      </c>
    </row>
    <row r="16" spans="1:8" ht="40.5">
      <c r="A16" s="2">
        <v>11020000</v>
      </c>
      <c r="B16" s="4" t="s">
        <v>9</v>
      </c>
      <c r="C16" s="3">
        <v>1405.5</v>
      </c>
      <c r="D16" s="3">
        <v>1405.5</v>
      </c>
      <c r="E16" s="3">
        <v>955.5</v>
      </c>
      <c r="F16" s="3">
        <v>57.8</v>
      </c>
      <c r="G16" s="3">
        <f t="shared" si="0"/>
        <v>-897.7</v>
      </c>
      <c r="H16" s="3">
        <f t="shared" si="1"/>
        <v>6.0491889063317625</v>
      </c>
    </row>
    <row r="17" spans="1:8" ht="60.75">
      <c r="A17" s="2">
        <v>13000000</v>
      </c>
      <c r="B17" s="4" t="s">
        <v>10</v>
      </c>
      <c r="C17" s="3">
        <v>0</v>
      </c>
      <c r="D17" s="3">
        <v>0</v>
      </c>
      <c r="E17" s="3">
        <v>0</v>
      </c>
      <c r="F17" s="3">
        <v>2.3</v>
      </c>
      <c r="G17" s="3">
        <f t="shared" si="0"/>
        <v>2.3</v>
      </c>
      <c r="H17" s="3">
        <f t="shared" si="1"/>
        <v>0</v>
      </c>
    </row>
    <row r="18" spans="1:8" ht="40.5">
      <c r="A18" s="10">
        <v>13010000</v>
      </c>
      <c r="B18" s="11" t="s">
        <v>11</v>
      </c>
      <c r="C18" s="12">
        <v>0</v>
      </c>
      <c r="D18" s="12">
        <v>0</v>
      </c>
      <c r="E18" s="12">
        <v>0</v>
      </c>
      <c r="F18" s="12">
        <v>2.3</v>
      </c>
      <c r="G18" s="12">
        <f t="shared" si="0"/>
        <v>2.3</v>
      </c>
      <c r="H18" s="12">
        <f t="shared" si="1"/>
        <v>0</v>
      </c>
    </row>
    <row r="19" spans="1:8" ht="40.5">
      <c r="A19" s="10">
        <v>13020000</v>
      </c>
      <c r="B19" s="11" t="s">
        <v>12</v>
      </c>
      <c r="C19" s="12">
        <v>0</v>
      </c>
      <c r="D19" s="12">
        <v>0</v>
      </c>
      <c r="E19" s="12">
        <v>0</v>
      </c>
      <c r="F19" s="12">
        <v>0.01</v>
      </c>
      <c r="G19" s="12">
        <f t="shared" si="0"/>
        <v>0.01</v>
      </c>
      <c r="H19" s="12">
        <f t="shared" si="1"/>
        <v>0</v>
      </c>
    </row>
    <row r="20" spans="1:8" ht="40.5">
      <c r="A20" s="2">
        <v>14000000</v>
      </c>
      <c r="B20" s="4" t="s">
        <v>13</v>
      </c>
      <c r="C20" s="3">
        <v>4026</v>
      </c>
      <c r="D20" s="3">
        <v>4026</v>
      </c>
      <c r="E20" s="3">
        <v>1771</v>
      </c>
      <c r="F20" s="3">
        <v>3527.4</v>
      </c>
      <c r="G20" s="3">
        <f t="shared" si="0"/>
        <v>1756.4</v>
      </c>
      <c r="H20" s="3">
        <f t="shared" si="1"/>
        <v>199.17560700169398</v>
      </c>
    </row>
    <row r="21" spans="1:8" ht="81">
      <c r="A21" s="10">
        <v>14040000</v>
      </c>
      <c r="B21" s="11" t="s">
        <v>14</v>
      </c>
      <c r="C21" s="12">
        <v>4026</v>
      </c>
      <c r="D21" s="12">
        <v>4026</v>
      </c>
      <c r="E21" s="12">
        <v>1771</v>
      </c>
      <c r="F21" s="12">
        <v>3527.4</v>
      </c>
      <c r="G21" s="12">
        <f t="shared" si="0"/>
        <v>1756.4</v>
      </c>
      <c r="H21" s="12">
        <f t="shared" si="1"/>
        <v>199.17560700169398</v>
      </c>
    </row>
    <row r="22" spans="1:8" ht="20.25">
      <c r="A22" s="2">
        <v>18000000</v>
      </c>
      <c r="B22" s="4" t="s">
        <v>15</v>
      </c>
      <c r="C22" s="3">
        <v>16475.7</v>
      </c>
      <c r="D22" s="3">
        <v>16475.7</v>
      </c>
      <c r="E22" s="3">
        <v>7697.9</v>
      </c>
      <c r="F22" s="3">
        <v>12936</v>
      </c>
      <c r="G22" s="3">
        <f t="shared" si="0"/>
        <v>5238.1</v>
      </c>
      <c r="H22" s="3">
        <f t="shared" si="1"/>
        <v>168.04583068109486</v>
      </c>
    </row>
    <row r="23" spans="1:8" ht="20.25">
      <c r="A23" s="10">
        <v>18010000</v>
      </c>
      <c r="B23" s="11" t="s">
        <v>16</v>
      </c>
      <c r="C23" s="12">
        <v>9449</v>
      </c>
      <c r="D23" s="12">
        <v>9449</v>
      </c>
      <c r="E23" s="12">
        <v>4312.4</v>
      </c>
      <c r="F23" s="12">
        <v>7327.7</v>
      </c>
      <c r="G23" s="12">
        <f t="shared" si="0"/>
        <v>3015.3</v>
      </c>
      <c r="H23" s="12">
        <f t="shared" si="1"/>
        <v>169.92162137093035</v>
      </c>
    </row>
    <row r="24" spans="1:8" ht="40.5">
      <c r="A24" s="10">
        <v>18020000</v>
      </c>
      <c r="B24" s="11" t="s">
        <v>17</v>
      </c>
      <c r="C24" s="12">
        <v>0</v>
      </c>
      <c r="D24" s="12">
        <v>0</v>
      </c>
      <c r="E24" s="12">
        <v>0</v>
      </c>
      <c r="F24" s="12">
        <v>-2.9</v>
      </c>
      <c r="G24" s="12">
        <f t="shared" si="0"/>
        <v>-2.9</v>
      </c>
      <c r="H24" s="12">
        <f t="shared" si="1"/>
        <v>0</v>
      </c>
    </row>
    <row r="25" spans="1:8" ht="20.25">
      <c r="A25" s="10">
        <v>18030000</v>
      </c>
      <c r="B25" s="11" t="s">
        <v>18</v>
      </c>
      <c r="C25" s="12">
        <v>11.7</v>
      </c>
      <c r="D25" s="12">
        <v>11.7</v>
      </c>
      <c r="E25" s="12">
        <v>6.4</v>
      </c>
      <c r="F25" s="12">
        <v>7.1</v>
      </c>
      <c r="G25" s="12">
        <f aca="true" t="shared" si="2" ref="G25:G39">F25-E25</f>
        <v>0.6999999999999993</v>
      </c>
      <c r="H25" s="12">
        <f aca="true" t="shared" si="3" ref="H25:H39">IF(E25=0,0,F25/E25*100)</f>
        <v>110.93749999999997</v>
      </c>
    </row>
    <row r="26" spans="1:8" ht="69" customHeight="1">
      <c r="A26" s="10">
        <v>18040000</v>
      </c>
      <c r="B26" s="21" t="s">
        <v>19</v>
      </c>
      <c r="C26" s="12">
        <v>0</v>
      </c>
      <c r="D26" s="12">
        <v>0</v>
      </c>
      <c r="E26" s="12">
        <v>0</v>
      </c>
      <c r="F26" s="12">
        <v>-21.6</v>
      </c>
      <c r="G26" s="12">
        <f t="shared" si="2"/>
        <v>-21.6</v>
      </c>
      <c r="H26" s="12">
        <f t="shared" si="3"/>
        <v>0</v>
      </c>
    </row>
    <row r="27" spans="1:8" ht="20.25">
      <c r="A27" s="10">
        <v>18050000</v>
      </c>
      <c r="B27" s="11" t="s">
        <v>20</v>
      </c>
      <c r="C27" s="12">
        <v>7015</v>
      </c>
      <c r="D27" s="12">
        <v>7015</v>
      </c>
      <c r="E27" s="12">
        <v>3379.1</v>
      </c>
      <c r="F27" s="12">
        <v>5625.7</v>
      </c>
      <c r="G27" s="12">
        <f t="shared" si="2"/>
        <v>2246.6</v>
      </c>
      <c r="H27" s="12">
        <f t="shared" si="3"/>
        <v>166.4851587700867</v>
      </c>
    </row>
    <row r="28" spans="1:8" ht="20.25">
      <c r="A28" s="2">
        <v>19000000</v>
      </c>
      <c r="B28" s="4" t="s">
        <v>21</v>
      </c>
      <c r="C28" s="3">
        <v>84.5</v>
      </c>
      <c r="D28" s="3">
        <v>84.5</v>
      </c>
      <c r="E28" s="3">
        <v>41.7</v>
      </c>
      <c r="F28" s="3">
        <v>49.9</v>
      </c>
      <c r="G28" s="3">
        <f t="shared" si="2"/>
        <v>8.199999999999996</v>
      </c>
      <c r="H28" s="3">
        <f t="shared" si="3"/>
        <v>119.66426858513188</v>
      </c>
    </row>
    <row r="29" spans="1:8" ht="20.25">
      <c r="A29" s="10">
        <v>19010000</v>
      </c>
      <c r="B29" s="11" t="s">
        <v>22</v>
      </c>
      <c r="C29" s="12">
        <v>84.5</v>
      </c>
      <c r="D29" s="12">
        <v>84.5</v>
      </c>
      <c r="E29" s="12">
        <v>41.7</v>
      </c>
      <c r="F29" s="12">
        <v>49.9</v>
      </c>
      <c r="G29" s="12">
        <f t="shared" si="2"/>
        <v>8.199999999999996</v>
      </c>
      <c r="H29" s="12">
        <f t="shared" si="3"/>
        <v>119.66426858513188</v>
      </c>
    </row>
    <row r="30" spans="1:8" ht="20.25">
      <c r="A30" s="2">
        <v>20000000</v>
      </c>
      <c r="B30" s="4" t="s">
        <v>23</v>
      </c>
      <c r="C30" s="3">
        <v>1194.7</v>
      </c>
      <c r="D30" s="3">
        <v>1194.7</v>
      </c>
      <c r="E30" s="3">
        <v>689</v>
      </c>
      <c r="F30" s="3">
        <v>1570.5</v>
      </c>
      <c r="G30" s="3">
        <f t="shared" si="2"/>
        <v>881.5</v>
      </c>
      <c r="H30" s="3">
        <f t="shared" si="3"/>
        <v>227.9390420899855</v>
      </c>
    </row>
    <row r="31" spans="1:8" ht="40.5">
      <c r="A31" s="13">
        <v>21000000</v>
      </c>
      <c r="B31" s="14" t="s">
        <v>24</v>
      </c>
      <c r="C31" s="15">
        <v>452.3</v>
      </c>
      <c r="D31" s="15">
        <v>452.3</v>
      </c>
      <c r="E31" s="15">
        <v>372.2</v>
      </c>
      <c r="F31" s="15">
        <v>110.4</v>
      </c>
      <c r="G31" s="15">
        <f t="shared" si="2"/>
        <v>-261.79999999999995</v>
      </c>
      <c r="H31" s="15">
        <f t="shared" si="3"/>
        <v>29.661472326706072</v>
      </c>
    </row>
    <row r="32" spans="1:8" ht="101.25">
      <c r="A32" s="10">
        <v>21010300</v>
      </c>
      <c r="B32" s="11" t="s">
        <v>25</v>
      </c>
      <c r="C32" s="12">
        <v>395</v>
      </c>
      <c r="D32" s="12">
        <v>395</v>
      </c>
      <c r="E32" s="12">
        <v>332</v>
      </c>
      <c r="F32" s="12">
        <v>40.3</v>
      </c>
      <c r="G32" s="12">
        <f t="shared" si="2"/>
        <v>-291.7</v>
      </c>
      <c r="H32" s="12">
        <f t="shared" si="3"/>
        <v>12.138554216867469</v>
      </c>
    </row>
    <row r="33" spans="1:8" ht="20.25">
      <c r="A33" s="10">
        <v>21080000</v>
      </c>
      <c r="B33" s="11" t="s">
        <v>26</v>
      </c>
      <c r="C33" s="12">
        <v>57.3</v>
      </c>
      <c r="D33" s="12">
        <v>57.3</v>
      </c>
      <c r="E33" s="12">
        <v>40.2</v>
      </c>
      <c r="F33" s="12">
        <v>70.1</v>
      </c>
      <c r="G33" s="12">
        <f t="shared" si="2"/>
        <v>29.89999999999999</v>
      </c>
      <c r="H33" s="12">
        <f t="shared" si="3"/>
        <v>174.37810945273628</v>
      </c>
    </row>
    <row r="34" spans="1:8" ht="20.25">
      <c r="A34" s="10">
        <v>21080500</v>
      </c>
      <c r="B34" s="11" t="s">
        <v>27</v>
      </c>
      <c r="C34" s="12">
        <v>25</v>
      </c>
      <c r="D34" s="12">
        <v>25</v>
      </c>
      <c r="E34" s="12">
        <v>25</v>
      </c>
      <c r="F34" s="12">
        <v>64.6</v>
      </c>
      <c r="G34" s="12">
        <f t="shared" si="2"/>
        <v>39.599999999999994</v>
      </c>
      <c r="H34" s="12">
        <f t="shared" si="3"/>
        <v>258.4</v>
      </c>
    </row>
    <row r="35" spans="1:8" ht="40.5">
      <c r="A35" s="10">
        <v>21081100</v>
      </c>
      <c r="B35" s="11" t="s">
        <v>28</v>
      </c>
      <c r="C35" s="12">
        <v>32.3</v>
      </c>
      <c r="D35" s="12">
        <v>32.3</v>
      </c>
      <c r="E35" s="12">
        <v>15.2</v>
      </c>
      <c r="F35" s="12">
        <v>5.5</v>
      </c>
      <c r="G35" s="12">
        <f t="shared" si="2"/>
        <v>-9.7</v>
      </c>
      <c r="H35" s="12">
        <f t="shared" si="3"/>
        <v>36.18421052631579</v>
      </c>
    </row>
    <row r="36" spans="1:8" ht="81">
      <c r="A36" s="13">
        <v>22000000</v>
      </c>
      <c r="B36" s="14" t="s">
        <v>29</v>
      </c>
      <c r="C36" s="15">
        <v>587.4</v>
      </c>
      <c r="D36" s="15">
        <v>587.4</v>
      </c>
      <c r="E36" s="15">
        <v>236.4</v>
      </c>
      <c r="F36" s="15">
        <v>1284.2</v>
      </c>
      <c r="G36" s="15">
        <f t="shared" si="2"/>
        <v>1047.8</v>
      </c>
      <c r="H36" s="15">
        <f t="shared" si="3"/>
        <v>543.2318104906938</v>
      </c>
    </row>
    <row r="37" spans="1:8" ht="40.5">
      <c r="A37" s="10">
        <v>22012500</v>
      </c>
      <c r="B37" s="11" t="s">
        <v>30</v>
      </c>
      <c r="C37" s="12">
        <v>39.4</v>
      </c>
      <c r="D37" s="12">
        <v>39.4</v>
      </c>
      <c r="E37" s="12">
        <v>20.8</v>
      </c>
      <c r="F37" s="12">
        <v>896.1</v>
      </c>
      <c r="G37" s="12">
        <f t="shared" si="2"/>
        <v>875.3000000000001</v>
      </c>
      <c r="H37" s="12">
        <f t="shared" si="3"/>
        <v>4308.173076923076</v>
      </c>
    </row>
    <row r="38" spans="1:8" ht="101.25">
      <c r="A38" s="10">
        <v>22080400</v>
      </c>
      <c r="B38" s="11" t="s">
        <v>31</v>
      </c>
      <c r="C38" s="12">
        <v>243</v>
      </c>
      <c r="D38" s="12">
        <v>243</v>
      </c>
      <c r="E38" s="12">
        <v>121.9</v>
      </c>
      <c r="F38" s="12">
        <v>134.4</v>
      </c>
      <c r="G38" s="12">
        <f t="shared" si="2"/>
        <v>12.5</v>
      </c>
      <c r="H38" s="12">
        <f t="shared" si="3"/>
        <v>110.25430680885972</v>
      </c>
    </row>
    <row r="39" spans="1:8" ht="20.25">
      <c r="A39" s="10">
        <v>22090000</v>
      </c>
      <c r="B39" s="11" t="s">
        <v>32</v>
      </c>
      <c r="C39" s="12">
        <v>305</v>
      </c>
      <c r="D39" s="12">
        <v>305</v>
      </c>
      <c r="E39" s="12">
        <v>93.7</v>
      </c>
      <c r="F39" s="12">
        <v>253.6</v>
      </c>
      <c r="G39" s="12">
        <f t="shared" si="2"/>
        <v>159.89999999999998</v>
      </c>
      <c r="H39" s="12">
        <f t="shared" si="3"/>
        <v>270.65101387406617</v>
      </c>
    </row>
    <row r="40" spans="1:8" ht="40.5">
      <c r="A40" s="13">
        <v>24000000</v>
      </c>
      <c r="B40" s="14" t="s">
        <v>33</v>
      </c>
      <c r="C40" s="15">
        <v>155</v>
      </c>
      <c r="D40" s="15">
        <v>155</v>
      </c>
      <c r="E40" s="15">
        <v>80.4</v>
      </c>
      <c r="F40" s="15">
        <v>176</v>
      </c>
      <c r="G40" s="15">
        <f aca="true" t="shared" si="4" ref="G40:G55">F40-E40</f>
        <v>95.6</v>
      </c>
      <c r="H40" s="15">
        <f aca="true" t="shared" si="5" ref="H40:H55">IF(E40=0,0,F40/E40*100)</f>
        <v>218.9054726368159</v>
      </c>
    </row>
    <row r="41" spans="1:8" ht="20.25">
      <c r="A41" s="10">
        <v>24060300</v>
      </c>
      <c r="B41" s="11" t="s">
        <v>26</v>
      </c>
      <c r="C41" s="12">
        <v>155</v>
      </c>
      <c r="D41" s="12">
        <v>155</v>
      </c>
      <c r="E41" s="12">
        <v>80.4</v>
      </c>
      <c r="F41" s="12">
        <v>176</v>
      </c>
      <c r="G41" s="12">
        <f t="shared" si="4"/>
        <v>95.6</v>
      </c>
      <c r="H41" s="12">
        <f t="shared" si="5"/>
        <v>218.9054726368159</v>
      </c>
    </row>
    <row r="42" spans="1:8" ht="40.5">
      <c r="A42" s="13">
        <v>30000000</v>
      </c>
      <c r="B42" s="14" t="s">
        <v>34</v>
      </c>
      <c r="C42" s="15">
        <v>8</v>
      </c>
      <c r="D42" s="15">
        <v>8</v>
      </c>
      <c r="E42" s="15">
        <v>2.8</v>
      </c>
      <c r="F42" s="15">
        <v>1.2</v>
      </c>
      <c r="G42" s="15">
        <f t="shared" si="4"/>
        <v>-1.5999999999999999</v>
      </c>
      <c r="H42" s="15">
        <f t="shared" si="5"/>
        <v>42.85714285714286</v>
      </c>
    </row>
    <row r="43" spans="1:8" ht="182.25">
      <c r="A43" s="10">
        <v>31010200</v>
      </c>
      <c r="B43" s="11" t="s">
        <v>35</v>
      </c>
      <c r="C43" s="12">
        <v>8</v>
      </c>
      <c r="D43" s="12">
        <v>8</v>
      </c>
      <c r="E43" s="12">
        <v>2.8</v>
      </c>
      <c r="F43" s="12">
        <v>1.2</v>
      </c>
      <c r="G43" s="12">
        <f t="shared" si="4"/>
        <v>-1.5999999999999999</v>
      </c>
      <c r="H43" s="12">
        <f t="shared" si="5"/>
        <v>42.85714285714286</v>
      </c>
    </row>
    <row r="44" spans="1:8" ht="20.25">
      <c r="A44" s="16" t="s">
        <v>45</v>
      </c>
      <c r="B44" s="17"/>
      <c r="C44" s="18">
        <f>C13+C30+C42</f>
        <v>93325.7</v>
      </c>
      <c r="D44" s="18">
        <f>D13+D30+D42</f>
        <v>93325.7</v>
      </c>
      <c r="E44" s="18">
        <f>E13+E30+E42</f>
        <v>46575.200000000004</v>
      </c>
      <c r="F44" s="18">
        <f>F13+F30+F42</f>
        <v>59413.1</v>
      </c>
      <c r="G44" s="15">
        <f t="shared" si="4"/>
        <v>12837.899999999994</v>
      </c>
      <c r="H44" s="15">
        <f t="shared" si="5"/>
        <v>127.5638107834212</v>
      </c>
    </row>
    <row r="45" spans="1:8" ht="20.25">
      <c r="A45" s="13">
        <v>40000000</v>
      </c>
      <c r="B45" s="14" t="s">
        <v>36</v>
      </c>
      <c r="C45" s="15">
        <v>152265.4</v>
      </c>
      <c r="D45" s="15">
        <v>176909.7</v>
      </c>
      <c r="E45" s="15">
        <v>82324.92818999999</v>
      </c>
      <c r="F45" s="15">
        <v>81515.5</v>
      </c>
      <c r="G45" s="15">
        <f t="shared" si="4"/>
        <v>-809.4281899999914</v>
      </c>
      <c r="H45" s="15">
        <f t="shared" si="5"/>
        <v>99.01678846517558</v>
      </c>
    </row>
    <row r="46" spans="1:8" ht="20.25">
      <c r="A46" s="13">
        <v>41030000</v>
      </c>
      <c r="B46" s="14" t="s">
        <v>37</v>
      </c>
      <c r="C46" s="15">
        <v>152265.4</v>
      </c>
      <c r="D46" s="15">
        <v>176909.7</v>
      </c>
      <c r="E46" s="15">
        <v>82324.92818999999</v>
      </c>
      <c r="F46" s="15">
        <v>81515.5</v>
      </c>
      <c r="G46" s="15">
        <f t="shared" si="4"/>
        <v>-809.4281899999914</v>
      </c>
      <c r="H46" s="15">
        <f t="shared" si="5"/>
        <v>99.01678846517558</v>
      </c>
    </row>
    <row r="47" spans="1:8" ht="202.5">
      <c r="A47" s="10">
        <v>41030600</v>
      </c>
      <c r="B47" s="11" t="s">
        <v>46</v>
      </c>
      <c r="C47" s="12">
        <v>44782</v>
      </c>
      <c r="D47" s="12">
        <v>44782</v>
      </c>
      <c r="E47" s="12">
        <v>22507.52589</v>
      </c>
      <c r="F47" s="12">
        <v>22507.5</v>
      </c>
      <c r="G47" s="12">
        <f t="shared" si="4"/>
        <v>-0.025890000000799773</v>
      </c>
      <c r="H47" s="12">
        <f t="shared" si="5"/>
        <v>99.99988497180841</v>
      </c>
    </row>
    <row r="48" spans="1:8" ht="243">
      <c r="A48" s="10">
        <v>41030800</v>
      </c>
      <c r="B48" s="11" t="s">
        <v>47</v>
      </c>
      <c r="C48" s="12">
        <v>24994.6</v>
      </c>
      <c r="D48" s="12">
        <v>49470.6</v>
      </c>
      <c r="E48" s="12">
        <v>15222.2918</v>
      </c>
      <c r="F48" s="12">
        <v>15222.3</v>
      </c>
      <c r="G48" s="12">
        <f t="shared" si="4"/>
        <v>0.008199999998396379</v>
      </c>
      <c r="H48" s="12">
        <f t="shared" si="5"/>
        <v>100.0000538683669</v>
      </c>
    </row>
    <row r="49" spans="1:8" ht="243">
      <c r="A49" s="10">
        <v>41030900</v>
      </c>
      <c r="B49" s="11" t="s">
        <v>49</v>
      </c>
      <c r="C49" s="12">
        <v>3049.2</v>
      </c>
      <c r="D49" s="12">
        <v>3049.2</v>
      </c>
      <c r="E49" s="12">
        <v>1452.3</v>
      </c>
      <c r="F49" s="12">
        <v>709.8</v>
      </c>
      <c r="G49" s="12">
        <f t="shared" si="4"/>
        <v>-742.5</v>
      </c>
      <c r="H49" s="12">
        <f t="shared" si="5"/>
        <v>48.87419954554844</v>
      </c>
    </row>
    <row r="50" spans="1:8" ht="141.75">
      <c r="A50" s="10">
        <v>41031000</v>
      </c>
      <c r="B50" s="11" t="s">
        <v>38</v>
      </c>
      <c r="C50" s="12">
        <v>55.6</v>
      </c>
      <c r="D50" s="12">
        <v>55.6</v>
      </c>
      <c r="E50" s="12">
        <v>27.5555</v>
      </c>
      <c r="F50" s="12">
        <v>27.6</v>
      </c>
      <c r="G50" s="12">
        <f t="shared" si="4"/>
        <v>0.04450000000000287</v>
      </c>
      <c r="H50" s="12">
        <f t="shared" si="5"/>
        <v>100.16149226107312</v>
      </c>
    </row>
    <row r="51" spans="1:8" ht="40.5">
      <c r="A51" s="10">
        <v>41033900</v>
      </c>
      <c r="B51" s="11" t="s">
        <v>39</v>
      </c>
      <c r="C51" s="12">
        <v>38702.3</v>
      </c>
      <c r="D51" s="12">
        <v>38702.3</v>
      </c>
      <c r="E51" s="12">
        <v>21245.9</v>
      </c>
      <c r="F51" s="12">
        <v>21245.9</v>
      </c>
      <c r="G51" s="12">
        <f t="shared" si="4"/>
        <v>0</v>
      </c>
      <c r="H51" s="12">
        <f t="shared" si="5"/>
        <v>100</v>
      </c>
    </row>
    <row r="52" spans="1:8" ht="45" customHeight="1">
      <c r="A52" s="10">
        <v>41034200</v>
      </c>
      <c r="B52" s="11" t="s">
        <v>40</v>
      </c>
      <c r="C52" s="12">
        <v>39415</v>
      </c>
      <c r="D52" s="12">
        <v>39415</v>
      </c>
      <c r="E52" s="12">
        <v>21022.4</v>
      </c>
      <c r="F52" s="12">
        <v>21022.4</v>
      </c>
      <c r="G52" s="12">
        <f t="shared" si="4"/>
        <v>0</v>
      </c>
      <c r="H52" s="12">
        <f t="shared" si="5"/>
        <v>100</v>
      </c>
    </row>
    <row r="53" spans="1:8" ht="20.25">
      <c r="A53" s="10">
        <v>41035000</v>
      </c>
      <c r="B53" s="11" t="s">
        <v>41</v>
      </c>
      <c r="C53" s="12">
        <v>106.6</v>
      </c>
      <c r="D53" s="12">
        <v>274.9</v>
      </c>
      <c r="E53" s="12">
        <v>220.82</v>
      </c>
      <c r="F53" s="12">
        <v>214.6</v>
      </c>
      <c r="G53" s="12">
        <f t="shared" si="4"/>
        <v>-6.219999999999999</v>
      </c>
      <c r="H53" s="12">
        <f t="shared" si="5"/>
        <v>97.183226157051</v>
      </c>
    </row>
    <row r="54" spans="1:8" ht="263.25">
      <c r="A54" s="10">
        <v>41035800</v>
      </c>
      <c r="B54" s="11" t="s">
        <v>48</v>
      </c>
      <c r="C54" s="12">
        <v>1160.1</v>
      </c>
      <c r="D54" s="12">
        <v>1160.1</v>
      </c>
      <c r="E54" s="12">
        <v>626.135</v>
      </c>
      <c r="F54" s="12">
        <v>565.4</v>
      </c>
      <c r="G54" s="12">
        <f t="shared" si="4"/>
        <v>-60.735000000000014</v>
      </c>
      <c r="H54" s="12">
        <f t="shared" si="5"/>
        <v>90.30001517244683</v>
      </c>
    </row>
    <row r="55" spans="1:8" ht="20.25">
      <c r="A55" s="16" t="s">
        <v>61</v>
      </c>
      <c r="B55" s="17"/>
      <c r="C55" s="18">
        <f>C44+C45</f>
        <v>245591.09999999998</v>
      </c>
      <c r="D55" s="18">
        <f>D44+D45</f>
        <v>270235.4</v>
      </c>
      <c r="E55" s="18">
        <f>E44+E45</f>
        <v>128900.12818999999</v>
      </c>
      <c r="F55" s="18">
        <f>F44+F45</f>
        <v>140928.6</v>
      </c>
      <c r="G55" s="15">
        <f t="shared" si="4"/>
        <v>12028.471810000017</v>
      </c>
      <c r="H55" s="15">
        <f t="shared" si="5"/>
        <v>109.33162129386709</v>
      </c>
    </row>
    <row r="56" spans="1:8" ht="20.25">
      <c r="A56" s="22" t="s">
        <v>50</v>
      </c>
      <c r="B56" s="23"/>
      <c r="C56" s="23"/>
      <c r="D56" s="23"/>
      <c r="E56" s="23"/>
      <c r="F56" s="23"/>
      <c r="G56" s="23"/>
      <c r="H56" s="24"/>
    </row>
    <row r="57" spans="1:8" ht="20.25">
      <c r="A57" s="13">
        <v>10000000</v>
      </c>
      <c r="B57" s="19" t="s">
        <v>6</v>
      </c>
      <c r="C57" s="15">
        <v>0</v>
      </c>
      <c r="D57" s="15">
        <v>0</v>
      </c>
      <c r="E57" s="15">
        <v>0</v>
      </c>
      <c r="F57" s="15">
        <v>1</v>
      </c>
      <c r="G57" s="15">
        <f aca="true" t="shared" si="6" ref="G57:G77">F57-E57</f>
        <v>1</v>
      </c>
      <c r="H57" s="15">
        <f aca="true" t="shared" si="7" ref="H57:H77">IF(E57=0,0,F57/E57*100)</f>
        <v>0</v>
      </c>
    </row>
    <row r="58" spans="1:8" ht="20.25">
      <c r="A58" s="13">
        <v>18000000</v>
      </c>
      <c r="B58" s="19" t="s">
        <v>15</v>
      </c>
      <c r="C58" s="15">
        <v>0</v>
      </c>
      <c r="D58" s="15">
        <v>0</v>
      </c>
      <c r="E58" s="15">
        <v>0</v>
      </c>
      <c r="F58" s="15">
        <v>1.2</v>
      </c>
      <c r="G58" s="15">
        <f t="shared" si="6"/>
        <v>1.2</v>
      </c>
      <c r="H58" s="15">
        <f t="shared" si="7"/>
        <v>0</v>
      </c>
    </row>
    <row r="59" spans="1:8" ht="81">
      <c r="A59" s="13">
        <v>18040000</v>
      </c>
      <c r="B59" s="19" t="s">
        <v>19</v>
      </c>
      <c r="C59" s="15">
        <v>0</v>
      </c>
      <c r="D59" s="15">
        <v>0</v>
      </c>
      <c r="E59" s="15">
        <v>0</v>
      </c>
      <c r="F59" s="15">
        <v>1.2</v>
      </c>
      <c r="G59" s="15">
        <f t="shared" si="6"/>
        <v>1.2</v>
      </c>
      <c r="H59" s="15">
        <f t="shared" si="7"/>
        <v>0</v>
      </c>
    </row>
    <row r="60" spans="1:8" ht="162">
      <c r="A60" s="10">
        <v>18041500</v>
      </c>
      <c r="B60" s="20" t="s">
        <v>51</v>
      </c>
      <c r="C60" s="12">
        <v>0</v>
      </c>
      <c r="D60" s="12">
        <v>0</v>
      </c>
      <c r="E60" s="12">
        <v>0</v>
      </c>
      <c r="F60" s="12">
        <v>1.2</v>
      </c>
      <c r="G60" s="12">
        <f t="shared" si="6"/>
        <v>1.2</v>
      </c>
      <c r="H60" s="12">
        <f t="shared" si="7"/>
        <v>0</v>
      </c>
    </row>
    <row r="61" spans="1:8" ht="20.25">
      <c r="A61" s="13">
        <v>19000000</v>
      </c>
      <c r="B61" s="19" t="s">
        <v>21</v>
      </c>
      <c r="C61" s="15">
        <v>0</v>
      </c>
      <c r="D61" s="15">
        <v>0</v>
      </c>
      <c r="E61" s="15">
        <v>0</v>
      </c>
      <c r="F61" s="15">
        <v>-0.2</v>
      </c>
      <c r="G61" s="15">
        <f t="shared" si="6"/>
        <v>-0.2</v>
      </c>
      <c r="H61" s="15">
        <f t="shared" si="7"/>
        <v>0</v>
      </c>
    </row>
    <row r="62" spans="1:8" ht="60.75">
      <c r="A62" s="10">
        <v>19050000</v>
      </c>
      <c r="B62" s="20" t="s">
        <v>62</v>
      </c>
      <c r="C62" s="12">
        <v>0</v>
      </c>
      <c r="D62" s="12">
        <v>0</v>
      </c>
      <c r="E62" s="12">
        <v>0</v>
      </c>
      <c r="F62" s="12">
        <v>-0.2</v>
      </c>
      <c r="G62" s="12">
        <f t="shared" si="6"/>
        <v>-0.2</v>
      </c>
      <c r="H62" s="12">
        <f t="shared" si="7"/>
        <v>0</v>
      </c>
    </row>
    <row r="63" spans="1:8" ht="20.25">
      <c r="A63" s="13">
        <v>20000000</v>
      </c>
      <c r="B63" s="19" t="s">
        <v>23</v>
      </c>
      <c r="C63" s="15">
        <v>4962.7</v>
      </c>
      <c r="D63" s="15">
        <v>4962.7</v>
      </c>
      <c r="E63" s="15">
        <v>2465.35</v>
      </c>
      <c r="F63" s="15">
        <f>F64+F66+F70</f>
        <v>3072.9</v>
      </c>
      <c r="G63" s="15">
        <f t="shared" si="6"/>
        <v>607.5500000000002</v>
      </c>
      <c r="H63" s="15">
        <f t="shared" si="7"/>
        <v>124.64355973796826</v>
      </c>
    </row>
    <row r="64" spans="1:8" ht="40.5">
      <c r="A64" s="13">
        <v>21000000</v>
      </c>
      <c r="B64" s="19" t="s">
        <v>24</v>
      </c>
      <c r="C64" s="15">
        <v>16</v>
      </c>
      <c r="D64" s="15">
        <v>16</v>
      </c>
      <c r="E64" s="15">
        <v>10</v>
      </c>
      <c r="F64" s="15">
        <v>12.8</v>
      </c>
      <c r="G64" s="15">
        <f t="shared" si="6"/>
        <v>2.8000000000000007</v>
      </c>
      <c r="H64" s="15">
        <f t="shared" si="7"/>
        <v>128</v>
      </c>
    </row>
    <row r="65" spans="1:8" ht="202.5">
      <c r="A65" s="10">
        <v>21080700</v>
      </c>
      <c r="B65" s="20" t="s">
        <v>52</v>
      </c>
      <c r="C65" s="12">
        <v>16</v>
      </c>
      <c r="D65" s="12">
        <v>16</v>
      </c>
      <c r="E65" s="12">
        <v>10</v>
      </c>
      <c r="F65" s="12">
        <v>12.8</v>
      </c>
      <c r="G65" s="12">
        <f t="shared" si="6"/>
        <v>2.8000000000000007</v>
      </c>
      <c r="H65" s="12">
        <f t="shared" si="7"/>
        <v>128</v>
      </c>
    </row>
    <row r="66" spans="1:8" ht="40.5">
      <c r="A66" s="13">
        <v>24000000</v>
      </c>
      <c r="B66" s="19" t="s">
        <v>33</v>
      </c>
      <c r="C66" s="15">
        <v>115</v>
      </c>
      <c r="D66" s="15">
        <v>115</v>
      </c>
      <c r="E66" s="15">
        <v>39.5</v>
      </c>
      <c r="F66" s="15">
        <v>136.8</v>
      </c>
      <c r="G66" s="15">
        <f t="shared" si="6"/>
        <v>97.30000000000001</v>
      </c>
      <c r="H66" s="15">
        <f t="shared" si="7"/>
        <v>346.32911392405066</v>
      </c>
    </row>
    <row r="67" spans="1:8" ht="20.25">
      <c r="A67" s="13">
        <v>24060000</v>
      </c>
      <c r="B67" s="19" t="s">
        <v>26</v>
      </c>
      <c r="C67" s="15">
        <v>5</v>
      </c>
      <c r="D67" s="15">
        <v>5</v>
      </c>
      <c r="E67" s="15">
        <v>1</v>
      </c>
      <c r="F67" s="15">
        <v>20</v>
      </c>
      <c r="G67" s="15">
        <f t="shared" si="6"/>
        <v>19</v>
      </c>
      <c r="H67" s="15">
        <f t="shared" si="7"/>
        <v>2000</v>
      </c>
    </row>
    <row r="68" spans="1:8" ht="141.75">
      <c r="A68" s="10">
        <v>24062100</v>
      </c>
      <c r="B68" s="20" t="s">
        <v>53</v>
      </c>
      <c r="C68" s="12">
        <v>5</v>
      </c>
      <c r="D68" s="12">
        <v>5</v>
      </c>
      <c r="E68" s="12">
        <v>1</v>
      </c>
      <c r="F68" s="12">
        <v>20</v>
      </c>
      <c r="G68" s="12">
        <f t="shared" si="6"/>
        <v>19</v>
      </c>
      <c r="H68" s="12">
        <f t="shared" si="7"/>
        <v>2000</v>
      </c>
    </row>
    <row r="69" spans="1:8" ht="60.75">
      <c r="A69" s="10">
        <v>24170000</v>
      </c>
      <c r="B69" s="20" t="s">
        <v>54</v>
      </c>
      <c r="C69" s="12">
        <v>110</v>
      </c>
      <c r="D69" s="12">
        <v>110</v>
      </c>
      <c r="E69" s="12">
        <v>38.5</v>
      </c>
      <c r="F69" s="12">
        <v>116.8</v>
      </c>
      <c r="G69" s="12">
        <f t="shared" si="6"/>
        <v>78.3</v>
      </c>
      <c r="H69" s="12">
        <f t="shared" si="7"/>
        <v>303.3766233766234</v>
      </c>
    </row>
    <row r="70" spans="1:8" ht="40.5">
      <c r="A70" s="13">
        <v>25000000</v>
      </c>
      <c r="B70" s="19" t="s">
        <v>55</v>
      </c>
      <c r="C70" s="15">
        <v>4831.7</v>
      </c>
      <c r="D70" s="15">
        <v>4831.7</v>
      </c>
      <c r="E70" s="15">
        <v>2415.85</v>
      </c>
      <c r="F70" s="15">
        <v>2923.3</v>
      </c>
      <c r="G70" s="15">
        <f t="shared" si="6"/>
        <v>507.4500000000003</v>
      </c>
      <c r="H70" s="15">
        <f t="shared" si="7"/>
        <v>121.00502928575865</v>
      </c>
    </row>
    <row r="71" spans="1:8" ht="40.5">
      <c r="A71" s="13">
        <v>30000000</v>
      </c>
      <c r="B71" s="19" t="s">
        <v>34</v>
      </c>
      <c r="C71" s="15">
        <v>303.3</v>
      </c>
      <c r="D71" s="15">
        <v>303.3</v>
      </c>
      <c r="E71" s="15">
        <v>40</v>
      </c>
      <c r="F71" s="15">
        <v>4.8</v>
      </c>
      <c r="G71" s="15">
        <f t="shared" si="6"/>
        <v>-35.2</v>
      </c>
      <c r="H71" s="15">
        <f t="shared" si="7"/>
        <v>12</v>
      </c>
    </row>
    <row r="72" spans="1:8" ht="101.25">
      <c r="A72" s="10">
        <v>31030000</v>
      </c>
      <c r="B72" s="20" t="s">
        <v>56</v>
      </c>
      <c r="C72" s="12">
        <v>8.3</v>
      </c>
      <c r="D72" s="12">
        <v>8.3</v>
      </c>
      <c r="E72" s="12">
        <v>0</v>
      </c>
      <c r="F72" s="12">
        <v>0</v>
      </c>
      <c r="G72" s="12">
        <f t="shared" si="6"/>
        <v>0</v>
      </c>
      <c r="H72" s="12">
        <f t="shared" si="7"/>
        <v>0</v>
      </c>
    </row>
    <row r="73" spans="1:8" ht="40.5">
      <c r="A73" s="13">
        <v>33000000</v>
      </c>
      <c r="B73" s="19" t="s">
        <v>63</v>
      </c>
      <c r="C73" s="15">
        <v>295</v>
      </c>
      <c r="D73" s="15">
        <v>295</v>
      </c>
      <c r="E73" s="15">
        <v>40</v>
      </c>
      <c r="F73" s="15">
        <v>4.8</v>
      </c>
      <c r="G73" s="15">
        <f t="shared" si="6"/>
        <v>-35.2</v>
      </c>
      <c r="H73" s="15">
        <f t="shared" si="7"/>
        <v>12</v>
      </c>
    </row>
    <row r="74" spans="1:8" ht="162">
      <c r="A74" s="10">
        <v>33010100</v>
      </c>
      <c r="B74" s="20" t="s">
        <v>57</v>
      </c>
      <c r="C74" s="12">
        <v>40</v>
      </c>
      <c r="D74" s="12">
        <v>40</v>
      </c>
      <c r="E74" s="12">
        <v>40</v>
      </c>
      <c r="F74" s="12">
        <v>4.8</v>
      </c>
      <c r="G74" s="12">
        <f t="shared" si="6"/>
        <v>-35.2</v>
      </c>
      <c r="H74" s="12">
        <f t="shared" si="7"/>
        <v>12</v>
      </c>
    </row>
    <row r="75" spans="1:8" ht="141.75">
      <c r="A75" s="10">
        <v>33010400</v>
      </c>
      <c r="B75" s="20" t="s">
        <v>58</v>
      </c>
      <c r="C75" s="12">
        <v>255</v>
      </c>
      <c r="D75" s="12">
        <v>255</v>
      </c>
      <c r="E75" s="12">
        <v>0</v>
      </c>
      <c r="F75" s="12">
        <v>0</v>
      </c>
      <c r="G75" s="12">
        <f t="shared" si="6"/>
        <v>0</v>
      </c>
      <c r="H75" s="12">
        <f t="shared" si="7"/>
        <v>0</v>
      </c>
    </row>
    <row r="76" spans="1:8" ht="20.25">
      <c r="A76" s="16" t="s">
        <v>59</v>
      </c>
      <c r="B76" s="17"/>
      <c r="C76" s="18">
        <f>C57+C63+C71</f>
        <v>5266</v>
      </c>
      <c r="D76" s="18">
        <f>D57+D63+D71</f>
        <v>5266</v>
      </c>
      <c r="E76" s="18">
        <f>E57+E63+E71</f>
        <v>2505.35</v>
      </c>
      <c r="F76" s="18">
        <f>F57+F63+F71</f>
        <v>3078.7000000000003</v>
      </c>
      <c r="G76" s="15">
        <f t="shared" si="6"/>
        <v>573.3500000000004</v>
      </c>
      <c r="H76" s="15">
        <f t="shared" si="7"/>
        <v>122.88502604426527</v>
      </c>
    </row>
    <row r="77" spans="1:8" ht="20.25">
      <c r="A77" s="16" t="s">
        <v>60</v>
      </c>
      <c r="B77" s="17"/>
      <c r="C77" s="18">
        <f>C55+C76</f>
        <v>250857.09999999998</v>
      </c>
      <c r="D77" s="18">
        <f>D55+D76</f>
        <v>275501.4</v>
      </c>
      <c r="E77" s="18">
        <f>E55+E76</f>
        <v>131405.47819</v>
      </c>
      <c r="F77" s="18">
        <f>F55+F76</f>
        <v>144007.30000000002</v>
      </c>
      <c r="G77" s="15">
        <f t="shared" si="6"/>
        <v>12601.821810000023</v>
      </c>
      <c r="H77" s="15">
        <f t="shared" si="7"/>
        <v>109.59002773977122</v>
      </c>
    </row>
  </sheetData>
  <sheetProtection/>
  <mergeCells count="5">
    <mergeCell ref="A56:H56"/>
    <mergeCell ref="A9:H9"/>
    <mergeCell ref="A11:A12"/>
    <mergeCell ref="B11:B12"/>
    <mergeCell ref="C11:H1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42" r:id="rId1"/>
  <rowBreaks count="3" manualBreakCount="3">
    <brk id="35" max="255" man="1"/>
    <brk id="48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2015-09-14T11:44:23Z</cp:lastPrinted>
  <dcterms:created xsi:type="dcterms:W3CDTF">2015-07-13T13:07:38Z</dcterms:created>
  <dcterms:modified xsi:type="dcterms:W3CDTF">2015-09-14T13:33:14Z</dcterms:modified>
  <cp:category/>
  <cp:version/>
  <cp:contentType/>
  <cp:contentStatus/>
</cp:coreProperties>
</file>